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POSDOC\PAPER\NUEVO PAPER\Pharmacology research and perspective\respuesta\"/>
    </mc:Choice>
  </mc:AlternateContent>
  <xr:revisionPtr revIDLastSave="0" documentId="13_ncr:1_{FF2569B8-7B93-4F70-A12A-AFE5E0F1396A}" xr6:coauthVersionLast="37" xr6:coauthVersionMax="37" xr10:uidLastSave="{00000000-0000-0000-0000-000000000000}"/>
  <bookViews>
    <workbookView xWindow="0" yWindow="0" windowWidth="23040" windowHeight="8940" xr2:uid="{10C7CB5F-1EF3-431B-A915-708CCB7A2861}"/>
  </bookViews>
  <sheets>
    <sheet name="Hoja1" sheetId="1" r:id="rId1"/>
  </sheets>
  <calcPr calcId="1790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C20" i="1"/>
  <c r="G19" i="1"/>
  <c r="E19" i="1"/>
  <c r="C19" i="1"/>
  <c r="G18" i="1"/>
  <c r="E18" i="1"/>
  <c r="C18" i="1"/>
  <c r="E12" i="1"/>
  <c r="C12" i="1"/>
  <c r="G11" i="1"/>
  <c r="E11" i="1"/>
  <c r="C11" i="1"/>
  <c r="G10" i="1"/>
  <c r="E10" i="1"/>
  <c r="C10" i="1"/>
  <c r="E8" i="1"/>
  <c r="C8" i="1"/>
  <c r="G7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<sst xmlns="http://schemas.openxmlformats.org/spreadsheetml/2006/main" count="54" uniqueCount="32">
  <si>
    <t>Total</t>
  </si>
  <si>
    <t>Yes ( AA / AG)</t>
  </si>
  <si>
    <t>No (GG)</t>
  </si>
  <si>
    <t>OR</t>
  </si>
  <si>
    <t>CI (95%)</t>
  </si>
  <si>
    <t>p-Value</t>
  </si>
  <si>
    <t>N</t>
  </si>
  <si>
    <t>%</t>
  </si>
  <si>
    <t xml:space="preserve">% </t>
  </si>
  <si>
    <t>Coast</t>
  </si>
  <si>
    <t>Ref</t>
  </si>
  <si>
    <t>Andean</t>
  </si>
  <si>
    <t>Amazon</t>
  </si>
  <si>
    <t>NAT2 gene</t>
  </si>
  <si>
    <t>rs1799929</t>
  </si>
  <si>
    <t>Hepatotoxicity probably</t>
  </si>
  <si>
    <t>Yes ( TT / TC)</t>
  </si>
  <si>
    <t>No (CC)</t>
  </si>
  <si>
    <t>0,32 - 1,15</t>
  </si>
  <si>
    <t>0.19 - 130,88</t>
  </si>
  <si>
    <t>rs1799931</t>
  </si>
  <si>
    <t>0,55 -91</t>
  </si>
  <si>
    <t>0.77 - 3,06</t>
  </si>
  <si>
    <t>CYP 2B6</t>
  </si>
  <si>
    <t>rs3745274</t>
  </si>
  <si>
    <t>Yes (TT)</t>
  </si>
  <si>
    <t>No (CC/ CT)</t>
  </si>
  <si>
    <t>0,43 - 1,83</t>
  </si>
  <si>
    <t>0,19 - 1,20</t>
  </si>
  <si>
    <t xml:space="preserve"> *High-Risk from 1000 Genomes Project Frequencies (%):PEL: 40.0, EUR: 35.0, EAS: 30.0, AFR: 25.0
</t>
  </si>
  <si>
    <t xml:space="preserve">*High-Risk from 1000 Genomes Project Frequencies (%):EUR: 5.0, EAS: 0.0, AFR: 10.0, AMR: 5.0 </t>
  </si>
  <si>
    <t>Table S3: Association between Native Subpopulations and High-Risk Genotypes with non-statistically significant differences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</si>
</sst>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3" xfId="0" applyFont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2" borderId="0" xfId="0" applyFill="1" applyAlignment="1"/>
    <xf numFmtId="0" fontId="0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6BB9D-B4ED-45C5-852B-4AF5E42F0C5B}">
  <dimension ref="A1:J21"/>
  <sheetViews>
    <sheetView tabSelected="1" workbookViewId="0">
      <selection activeCell="D8" sqref="D8"/>
    </sheetView>
  </sheetViews>
  <sheetFormatPr baseColWidth="10" defaultRowHeight="14.4" x14ac:dyDescent="0.3"/>
  <sheetData>
    <row r="1" spans="1:10" x14ac:dyDescent="0.3">
      <c r="A1" t="s">
        <v>31</v>
      </c>
    </row>
    <row r="2" spans="1:10" x14ac:dyDescent="0.3">
      <c r="A2" s="1" t="s">
        <v>13</v>
      </c>
    </row>
    <row r="3" spans="1:10" x14ac:dyDescent="0.3">
      <c r="A3" s="2" t="s">
        <v>14</v>
      </c>
      <c r="B3" s="16" t="s">
        <v>15</v>
      </c>
      <c r="C3" s="16"/>
      <c r="D3" s="16"/>
      <c r="E3" s="16"/>
      <c r="F3" s="17" t="s">
        <v>0</v>
      </c>
      <c r="G3" s="17"/>
      <c r="H3" s="3"/>
      <c r="I3" s="3"/>
      <c r="J3" s="3"/>
    </row>
    <row r="4" spans="1:10" x14ac:dyDescent="0.3">
      <c r="B4" s="16" t="s">
        <v>16</v>
      </c>
      <c r="C4" s="16"/>
      <c r="D4" s="16" t="s">
        <v>17</v>
      </c>
      <c r="E4" s="16"/>
      <c r="H4" s="4" t="s">
        <v>3</v>
      </c>
      <c r="I4" s="4" t="s">
        <v>4</v>
      </c>
      <c r="J4" s="4" t="s">
        <v>5</v>
      </c>
    </row>
    <row r="5" spans="1:10" x14ac:dyDescent="0.3">
      <c r="A5" s="5"/>
      <c r="B5" s="6" t="s">
        <v>6</v>
      </c>
      <c r="C5" s="6" t="s">
        <v>7</v>
      </c>
      <c r="D5" s="6" t="s">
        <v>6</v>
      </c>
      <c r="E5" s="6" t="s">
        <v>7</v>
      </c>
      <c r="F5" s="7" t="s">
        <v>6</v>
      </c>
      <c r="G5" s="7" t="s">
        <v>8</v>
      </c>
      <c r="H5" s="6"/>
      <c r="I5" s="6"/>
      <c r="J5" s="6"/>
    </row>
    <row r="6" spans="1:10" x14ac:dyDescent="0.3">
      <c r="A6" s="8" t="s">
        <v>9</v>
      </c>
      <c r="B6" s="8">
        <v>38</v>
      </c>
      <c r="C6" s="9">
        <f>(B6/F6)*100</f>
        <v>44.186046511627907</v>
      </c>
      <c r="D6" s="8">
        <v>48</v>
      </c>
      <c r="E6" s="9">
        <f>(D6/F6)*100</f>
        <v>55.813953488372093</v>
      </c>
      <c r="F6" s="8">
        <v>86</v>
      </c>
      <c r="G6" s="9">
        <f>(F6/254)*100</f>
        <v>33.858267716535437</v>
      </c>
      <c r="H6" s="4" t="s">
        <v>10</v>
      </c>
      <c r="I6" s="4"/>
      <c r="J6" s="4"/>
    </row>
    <row r="7" spans="1:10" x14ac:dyDescent="0.3">
      <c r="A7" s="8" t="s">
        <v>11</v>
      </c>
      <c r="B7" s="8">
        <v>32</v>
      </c>
      <c r="C7" s="9">
        <f t="shared" ref="C7:C8" si="0">(B7/F7)*100</f>
        <v>32.323232323232325</v>
      </c>
      <c r="D7" s="8">
        <v>67</v>
      </c>
      <c r="E7" s="9">
        <f t="shared" ref="E7:E8" si="1">(D7/F7)*100</f>
        <v>67.676767676767682</v>
      </c>
      <c r="F7" s="8">
        <v>99</v>
      </c>
      <c r="G7" s="9">
        <f>(F7/254)*100</f>
        <v>38.976377952755904</v>
      </c>
      <c r="H7" s="4">
        <v>0.6</v>
      </c>
      <c r="I7" s="4" t="s">
        <v>18</v>
      </c>
      <c r="J7" s="4">
        <v>9.7000000000000003E-2</v>
      </c>
    </row>
    <row r="8" spans="1:10" x14ac:dyDescent="0.3">
      <c r="A8" s="5" t="s">
        <v>12</v>
      </c>
      <c r="B8" s="5">
        <v>15</v>
      </c>
      <c r="C8" s="10">
        <f t="shared" si="0"/>
        <v>21.739130434782609</v>
      </c>
      <c r="D8" s="5">
        <v>54</v>
      </c>
      <c r="E8" s="10">
        <f t="shared" si="1"/>
        <v>78.260869565217391</v>
      </c>
      <c r="F8" s="5">
        <v>69</v>
      </c>
      <c r="G8" s="10">
        <v>27.1</v>
      </c>
      <c r="H8" s="6">
        <v>2.46</v>
      </c>
      <c r="I8" s="6" t="s">
        <v>19</v>
      </c>
      <c r="J8" s="6">
        <v>0.42599999999999999</v>
      </c>
    </row>
    <row r="9" spans="1:10" x14ac:dyDescent="0.3">
      <c r="A9" s="11" t="s">
        <v>20</v>
      </c>
      <c r="B9" s="16" t="s">
        <v>1</v>
      </c>
      <c r="C9" s="16"/>
      <c r="D9" s="16" t="s">
        <v>2</v>
      </c>
      <c r="E9" s="16"/>
    </row>
    <row r="10" spans="1:10" x14ac:dyDescent="0.3">
      <c r="A10" s="8" t="s">
        <v>9</v>
      </c>
      <c r="B10" s="8">
        <v>42</v>
      </c>
      <c r="C10" s="9">
        <f>(B10/F10)*100</f>
        <v>48.837209302325576</v>
      </c>
      <c r="D10" s="8">
        <v>44</v>
      </c>
      <c r="E10" s="9">
        <f>(D10/F10)*100</f>
        <v>51.162790697674424</v>
      </c>
      <c r="F10" s="8">
        <v>86</v>
      </c>
      <c r="G10" s="9">
        <f>(F10/254)*100</f>
        <v>33.858267716535437</v>
      </c>
      <c r="H10" s="4" t="s">
        <v>10</v>
      </c>
      <c r="I10" s="4"/>
      <c r="J10" s="4"/>
    </row>
    <row r="11" spans="1:10" x14ac:dyDescent="0.3">
      <c r="A11" s="8" t="s">
        <v>11</v>
      </c>
      <c r="B11" s="8">
        <v>49</v>
      </c>
      <c r="C11" s="9">
        <f t="shared" ref="C11:C12" si="2">(B11/F11)*100</f>
        <v>49.494949494949495</v>
      </c>
      <c r="D11" s="8">
        <v>50</v>
      </c>
      <c r="E11" s="9">
        <f t="shared" ref="E11:E12" si="3">(D11/F11)*100</f>
        <v>50.505050505050505</v>
      </c>
      <c r="F11" s="8">
        <v>99</v>
      </c>
      <c r="G11" s="9">
        <f>(F11/254)*100</f>
        <v>38.976377952755904</v>
      </c>
      <c r="H11" s="4">
        <v>1.03</v>
      </c>
      <c r="I11" s="4" t="s">
        <v>21</v>
      </c>
      <c r="J11" s="4">
        <v>0.92900000000000005</v>
      </c>
    </row>
    <row r="12" spans="1:10" x14ac:dyDescent="0.3">
      <c r="A12" s="5" t="s">
        <v>12</v>
      </c>
      <c r="B12" s="5">
        <v>41</v>
      </c>
      <c r="C12" s="10">
        <f t="shared" si="2"/>
        <v>59.420289855072461</v>
      </c>
      <c r="D12" s="5">
        <v>28</v>
      </c>
      <c r="E12" s="10">
        <f t="shared" si="3"/>
        <v>40.579710144927539</v>
      </c>
      <c r="F12" s="5">
        <v>69</v>
      </c>
      <c r="G12" s="10">
        <v>27.1</v>
      </c>
      <c r="H12" s="6">
        <v>1.53</v>
      </c>
      <c r="I12" s="6" t="s">
        <v>22</v>
      </c>
      <c r="J12" s="12">
        <v>0.189</v>
      </c>
    </row>
    <row r="13" spans="1:10" x14ac:dyDescent="0.3">
      <c r="A13" s="14" t="s">
        <v>29</v>
      </c>
    </row>
    <row r="14" spans="1:10" x14ac:dyDescent="0.3">
      <c r="A14" s="13" t="s">
        <v>23</v>
      </c>
    </row>
    <row r="15" spans="1:10" x14ac:dyDescent="0.3">
      <c r="A15" s="2" t="s">
        <v>24</v>
      </c>
      <c r="B15" s="16" t="s">
        <v>15</v>
      </c>
      <c r="C15" s="16"/>
      <c r="D15" s="16"/>
      <c r="E15" s="16"/>
      <c r="F15" s="17" t="s">
        <v>0</v>
      </c>
      <c r="G15" s="17"/>
      <c r="H15" s="3"/>
      <c r="I15" s="3"/>
      <c r="J15" s="3"/>
    </row>
    <row r="16" spans="1:10" x14ac:dyDescent="0.3">
      <c r="B16" s="16" t="s">
        <v>25</v>
      </c>
      <c r="C16" s="16"/>
      <c r="D16" s="16" t="s">
        <v>26</v>
      </c>
      <c r="E16" s="16"/>
      <c r="H16" s="4" t="s">
        <v>3</v>
      </c>
      <c r="I16" s="4" t="s">
        <v>4</v>
      </c>
      <c r="J16" s="4" t="s">
        <v>5</v>
      </c>
    </row>
    <row r="17" spans="1:10" x14ac:dyDescent="0.3">
      <c r="A17" s="5"/>
      <c r="B17" s="6" t="s">
        <v>6</v>
      </c>
      <c r="C17" s="6" t="s">
        <v>7</v>
      </c>
      <c r="D17" s="6" t="s">
        <v>6</v>
      </c>
      <c r="E17" s="6" t="s">
        <v>7</v>
      </c>
      <c r="F17" s="7" t="s">
        <v>6</v>
      </c>
      <c r="G17" s="7" t="s">
        <v>8</v>
      </c>
      <c r="H17" s="6"/>
      <c r="I17" s="6"/>
      <c r="J17" s="6"/>
    </row>
    <row r="18" spans="1:10" x14ac:dyDescent="0.3">
      <c r="A18" s="8" t="s">
        <v>9</v>
      </c>
      <c r="B18" s="8">
        <v>22</v>
      </c>
      <c r="C18" s="9">
        <f>(B18/F18)*100</f>
        <v>25.581395348837212</v>
      </c>
      <c r="D18" s="8">
        <v>64</v>
      </c>
      <c r="E18" s="9">
        <f>(D18/F18)*100</f>
        <v>74.418604651162795</v>
      </c>
      <c r="F18" s="8">
        <v>86</v>
      </c>
      <c r="G18" s="9">
        <f>(F18/254)*100</f>
        <v>33.858267716535437</v>
      </c>
      <c r="H18" s="4" t="s">
        <v>10</v>
      </c>
      <c r="I18" s="4"/>
      <c r="J18" s="4"/>
    </row>
    <row r="19" spans="1:10" x14ac:dyDescent="0.3">
      <c r="A19" s="8" t="s">
        <v>11</v>
      </c>
      <c r="B19" s="8">
        <v>23</v>
      </c>
      <c r="C19" s="9">
        <f t="shared" ref="C19:C20" si="4">(B19/F19)*100</f>
        <v>23.232323232323232</v>
      </c>
      <c r="D19" s="8">
        <v>76</v>
      </c>
      <c r="E19" s="9">
        <f t="shared" ref="E19:E20" si="5">(D19/F19)*100</f>
        <v>76.767676767676761</v>
      </c>
      <c r="F19" s="8">
        <v>99</v>
      </c>
      <c r="G19" s="9">
        <f>(F19/254)*100</f>
        <v>38.976377952755904</v>
      </c>
      <c r="H19" s="4">
        <v>0.88</v>
      </c>
      <c r="I19" s="4" t="s">
        <v>27</v>
      </c>
      <c r="J19" s="15">
        <v>0.71</v>
      </c>
    </row>
    <row r="20" spans="1:10" x14ac:dyDescent="0.3">
      <c r="A20" s="5" t="s">
        <v>12</v>
      </c>
      <c r="B20" s="5">
        <v>10</v>
      </c>
      <c r="C20" s="10">
        <f t="shared" si="4"/>
        <v>14.492753623188406</v>
      </c>
      <c r="D20" s="5">
        <v>59</v>
      </c>
      <c r="E20" s="10">
        <f t="shared" si="5"/>
        <v>85.507246376811594</v>
      </c>
      <c r="F20" s="5">
        <v>69</v>
      </c>
      <c r="G20" s="10">
        <v>27.1</v>
      </c>
      <c r="H20" s="6">
        <v>0.49</v>
      </c>
      <c r="I20" s="6" t="s">
        <v>28</v>
      </c>
      <c r="J20" s="12">
        <v>0.09</v>
      </c>
    </row>
    <row r="21" spans="1:10" x14ac:dyDescent="0.3">
      <c r="A21" s="11" t="s">
        <v>30</v>
      </c>
    </row>
  </sheetData>
  <mergeCells count="10">
    <mergeCell ref="B15:E15"/>
    <mergeCell ref="F15:G15"/>
    <mergeCell ref="B16:C16"/>
    <mergeCell ref="D16:E16"/>
    <mergeCell ref="B3:E3"/>
    <mergeCell ref="F3:G3"/>
    <mergeCell ref="B4:C4"/>
    <mergeCell ref="D4:E4"/>
    <mergeCell ref="B9:C9"/>
    <mergeCell ref="D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2024-12-31T13:59:13Z</dcterms:created>
  <dcterms:modified xsi:type="dcterms:W3CDTF">2025-04-18T20:36:31Z</dcterms:modified>
</cp:coreProperties>
</file>